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8195" windowHeight="12210" activeTab="2"/>
  </bookViews>
  <sheets>
    <sheet name="Iscritti I anno II Grado 10-11" sheetId="5" r:id="rId1"/>
    <sheet name="Iscritti I anno II Grado 11-12" sheetId="3" r:id="rId2"/>
    <sheet name="Iscritti I anno II Grado 12-13" sheetId="6" r:id="rId3"/>
  </sheets>
  <calcPr calcId="145621"/>
</workbook>
</file>

<file path=xl/calcChain.xml><?xml version="1.0" encoding="utf-8"?>
<calcChain xmlns="http://schemas.openxmlformats.org/spreadsheetml/2006/main">
  <c r="C39" i="6" l="1"/>
  <c r="D17" i="6" l="1"/>
  <c r="D30" i="6"/>
  <c r="D32" i="6"/>
  <c r="D34" i="6"/>
  <c r="D35" i="6"/>
  <c r="D31" i="6"/>
  <c r="D22" i="6"/>
  <c r="D26" i="6"/>
  <c r="D10" i="6"/>
  <c r="D14" i="6"/>
  <c r="D15" i="6"/>
  <c r="D7" i="6"/>
  <c r="D36" i="6"/>
  <c r="D33" i="6"/>
  <c r="D28" i="6"/>
  <c r="D27" i="6"/>
  <c r="D25" i="6"/>
  <c r="D24" i="6"/>
  <c r="D23" i="6"/>
  <c r="D21" i="6"/>
  <c r="D20" i="6"/>
  <c r="D19" i="6"/>
  <c r="D13" i="6"/>
  <c r="D12" i="6"/>
  <c r="D9" i="6"/>
  <c r="D8" i="6"/>
  <c r="D18" i="6" l="1"/>
  <c r="D11" i="6"/>
  <c r="D6" i="6"/>
  <c r="D33" i="5"/>
  <c r="D36" i="3"/>
  <c r="D35" i="3"/>
  <c r="D34" i="3"/>
  <c r="D33" i="3"/>
  <c r="D32" i="3"/>
  <c r="D31" i="3"/>
  <c r="D30" i="3"/>
  <c r="D28" i="3"/>
  <c r="D27" i="3"/>
  <c r="D26" i="3"/>
  <c r="D25" i="3"/>
  <c r="D24" i="3"/>
  <c r="D23" i="3"/>
  <c r="D22" i="3"/>
  <c r="D21" i="3"/>
  <c r="D20" i="3"/>
  <c r="D19" i="3"/>
  <c r="D18" i="3"/>
  <c r="D17" i="3"/>
  <c r="D15" i="3"/>
  <c r="D14" i="3"/>
  <c r="D13" i="3"/>
  <c r="D12" i="3"/>
  <c r="D11" i="3"/>
  <c r="D10" i="3"/>
  <c r="D9" i="3"/>
  <c r="D8" i="3"/>
  <c r="D7" i="3"/>
  <c r="D6" i="3"/>
  <c r="D36" i="5"/>
  <c r="D35" i="5"/>
  <c r="D34" i="5"/>
  <c r="D32" i="5"/>
  <c r="D31" i="5"/>
  <c r="D30" i="5"/>
  <c r="D28" i="5"/>
  <c r="D27" i="5"/>
  <c r="D26" i="5"/>
  <c r="D25" i="5"/>
  <c r="D24" i="5"/>
  <c r="D23" i="5"/>
  <c r="D22" i="5"/>
  <c r="D21" i="5"/>
  <c r="D20" i="5"/>
  <c r="D19" i="5"/>
  <c r="D18" i="5"/>
  <c r="D17" i="5"/>
  <c r="D15" i="5"/>
  <c r="D14" i="5"/>
  <c r="D13" i="5"/>
  <c r="D12" i="5"/>
  <c r="D11" i="5"/>
  <c r="D10" i="5"/>
  <c r="D9" i="5"/>
  <c r="D8" i="5"/>
  <c r="D7" i="5"/>
  <c r="D6" i="5"/>
</calcChain>
</file>

<file path=xl/sharedStrings.xml><?xml version="1.0" encoding="utf-8"?>
<sst xmlns="http://schemas.openxmlformats.org/spreadsheetml/2006/main" count="180" uniqueCount="64">
  <si>
    <t>%</t>
  </si>
  <si>
    <t>LICEI</t>
  </si>
  <si>
    <t>Classico</t>
  </si>
  <si>
    <t>Scientifico</t>
  </si>
  <si>
    <t>Scientifico - opzione scienze applicate</t>
  </si>
  <si>
    <t>Linguistico</t>
  </si>
  <si>
    <t>Scienze umane</t>
  </si>
  <si>
    <t>Musicale e coreutico - sezione musicale</t>
  </si>
  <si>
    <t>Scienze umane - opzione economico sociale</t>
  </si>
  <si>
    <t>Artistico</t>
  </si>
  <si>
    <t>Iscritti</t>
  </si>
  <si>
    <t>ISTITUTI TECNICI</t>
  </si>
  <si>
    <t>Amministrazione finanza e marketing</t>
  </si>
  <si>
    <t>Turismo</t>
  </si>
  <si>
    <t>Meccanica, meccatronica ed energia</t>
  </si>
  <si>
    <t>Trasporti e logistica</t>
  </si>
  <si>
    <t>Elettronica ed elettrotecnica</t>
  </si>
  <si>
    <t>Informatica e telecomunicazioni</t>
  </si>
  <si>
    <t>Grafica e comunicazione</t>
  </si>
  <si>
    <t>Chimica, materiali e biotecnologie</t>
  </si>
  <si>
    <t>Sistema moda</t>
  </si>
  <si>
    <t>Agraria, agroalimentare e agroindustria</t>
  </si>
  <si>
    <t>Costruzioni, ambiente e territorio</t>
  </si>
  <si>
    <t>ISTITUTI PROFESSIONALI</t>
  </si>
  <si>
    <t>Servizi per l'agricoltura e lo sviluppo rurale</t>
  </si>
  <si>
    <t>Servizi socio-sanitari</t>
  </si>
  <si>
    <t>Enogastronomia e l'ospitalità alberghiera</t>
  </si>
  <si>
    <t>Servizi commerciali</t>
  </si>
  <si>
    <t>Manutenzione e assistenza tecnica</t>
  </si>
  <si>
    <t>Produzioni industriali e artigianali</t>
  </si>
  <si>
    <t>Totale iscritti I anno Sc. Sec II Grado</t>
  </si>
  <si>
    <t>Alunni iscritti al I anno della scuola secondaria di II grado per indirizzo. Scuole statali delle Marche - A.s. 2011/12</t>
  </si>
  <si>
    <t>Musicale e coreutico - sezione coreutica</t>
  </si>
  <si>
    <t>LI00</t>
  </si>
  <si>
    <t>LI03</t>
  </si>
  <si>
    <t>LI12</t>
  </si>
  <si>
    <t>IT01</t>
  </si>
  <si>
    <t>IT05</t>
  </si>
  <si>
    <t>IT09</t>
  </si>
  <si>
    <t>IT10</t>
  </si>
  <si>
    <t>IT13</t>
  </si>
  <si>
    <t>IT16</t>
  </si>
  <si>
    <t>IT19</t>
  </si>
  <si>
    <t>IT21</t>
  </si>
  <si>
    <t>IT24</t>
  </si>
  <si>
    <t>IP05</t>
  </si>
  <si>
    <t>IP10</t>
  </si>
  <si>
    <t>LI02</t>
  </si>
  <si>
    <t>LI01</t>
  </si>
  <si>
    <t>LI04</t>
  </si>
  <si>
    <t>LI11</t>
  </si>
  <si>
    <t>LI13</t>
  </si>
  <si>
    <t>LI14</t>
  </si>
  <si>
    <t>IT04</t>
  </si>
  <si>
    <t>IT15</t>
  </si>
  <si>
    <t>IP01</t>
  </si>
  <si>
    <t>IP02</t>
  </si>
  <si>
    <t>IP08</t>
  </si>
  <si>
    <t>IP09</t>
  </si>
  <si>
    <t>Fonte: SIDI  - organico di diritto - dati definitivi O.D.2011-12</t>
  </si>
  <si>
    <t>Alunni iscritti al I anno della scuola secondaria di II grado per indirizzo. Scuole statali delle Marche - A.s. 2010/11</t>
  </si>
  <si>
    <t>Fonte: SIDI  - organico di diritto - dati definitivi O.D.2010-11</t>
  </si>
  <si>
    <t>Alunni iscritti al I anno della scuola secondaria di II grado per indirizzo. Scuole statali delle Marche - A.s. 2012/13</t>
  </si>
  <si>
    <t>Fonte: SIDI  - organico di diritto - dati definitivi  O.D.2012-13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</si>
</sst>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24"/>
        <bgColor indexed="64"/>
      </patternFill>
    </fill>
    <fill>
      <patternFill patternType="gray125">
        <fgColor indexed="24"/>
      </patternFill>
    </fill>
    <fill>
      <patternFill patternType="gray125">
        <fgColor indexed="35"/>
      </patternFill>
    </fill>
    <fill>
      <patternFill patternType="gray0625">
        <fgColor indexed="33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0" xfId="0" applyBorder="1"/>
    <xf numFmtId="0" fontId="0" fillId="0" borderId="6" xfId="0" applyBorder="1" applyAlignment="1">
      <alignment horizontal="left" indent="4"/>
    </xf>
    <xf numFmtId="0" fontId="0" fillId="0" borderId="6" xfId="0" applyBorder="1"/>
    <xf numFmtId="10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0" fontId="2" fillId="2" borderId="9" xfId="0" applyFont="1" applyFill="1" applyBorder="1"/>
    <xf numFmtId="0" fontId="2" fillId="2" borderId="10" xfId="0" applyFont="1" applyFill="1" applyBorder="1"/>
    <xf numFmtId="10" fontId="2" fillId="2" borderId="11" xfId="0" applyNumberFormat="1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10" fontId="2" fillId="3" borderId="11" xfId="0" applyNumberFormat="1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10" fontId="2" fillId="4" borderId="11" xfId="0" applyNumberFormat="1" applyFont="1" applyFill="1" applyBorder="1"/>
    <xf numFmtId="0" fontId="0" fillId="5" borderId="12" xfId="0" applyFill="1" applyBorder="1" applyAlignment="1">
      <alignment horizontal="left" indent="4"/>
    </xf>
    <xf numFmtId="0" fontId="0" fillId="5" borderId="1" xfId="0" applyFill="1" applyBorder="1"/>
    <xf numFmtId="10" fontId="5" fillId="5" borderId="13" xfId="0" applyNumberFormat="1" applyFont="1" applyFill="1" applyBorder="1"/>
    <xf numFmtId="0" fontId="0" fillId="5" borderId="14" xfId="0" applyFill="1" applyBorder="1" applyAlignment="1">
      <alignment horizontal="left" indent="4"/>
    </xf>
    <xf numFmtId="10" fontId="5" fillId="5" borderId="15" xfId="0" applyNumberFormat="1" applyFont="1" applyFill="1" applyBorder="1"/>
    <xf numFmtId="0" fontId="0" fillId="6" borderId="12" xfId="0" applyFill="1" applyBorder="1" applyAlignment="1">
      <alignment horizontal="left" indent="4"/>
    </xf>
    <xf numFmtId="0" fontId="0" fillId="6" borderId="1" xfId="0" applyFill="1" applyBorder="1"/>
    <xf numFmtId="10" fontId="5" fillId="6" borderId="13" xfId="0" applyNumberFormat="1" applyFont="1" applyFill="1" applyBorder="1"/>
    <xf numFmtId="0" fontId="0" fillId="6" borderId="14" xfId="0" applyFill="1" applyBorder="1" applyAlignment="1">
      <alignment horizontal="left" indent="4"/>
    </xf>
    <xf numFmtId="10" fontId="5" fillId="6" borderId="15" xfId="0" applyNumberFormat="1" applyFont="1" applyFill="1" applyBorder="1"/>
    <xf numFmtId="0" fontId="0" fillId="7" borderId="12" xfId="0" applyFill="1" applyBorder="1" applyAlignment="1">
      <alignment horizontal="left" indent="4"/>
    </xf>
    <xf numFmtId="0" fontId="0" fillId="7" borderId="1" xfId="0" applyFill="1" applyBorder="1"/>
    <xf numFmtId="10" fontId="5" fillId="7" borderId="13" xfId="0" applyNumberFormat="1" applyFont="1" applyFill="1" applyBorder="1"/>
    <xf numFmtId="0" fontId="0" fillId="7" borderId="14" xfId="0" applyFill="1" applyBorder="1" applyAlignment="1">
      <alignment horizontal="left" indent="4"/>
    </xf>
    <xf numFmtId="10" fontId="5" fillId="7" borderId="15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4" borderId="16" xfId="0" applyFont="1" applyFill="1" applyBorder="1"/>
    <xf numFmtId="0" fontId="0" fillId="5" borderId="17" xfId="0" applyFill="1" applyBorder="1" applyAlignment="1">
      <alignment horizontal="left" indent="4"/>
    </xf>
    <xf numFmtId="0" fontId="2" fillId="3" borderId="16" xfId="0" applyFont="1" applyFill="1" applyBorder="1"/>
    <xf numFmtId="0" fontId="2" fillId="2" borderId="16" xfId="0" applyFont="1" applyFill="1" applyBorder="1"/>
    <xf numFmtId="0" fontId="2" fillId="0" borderId="18" xfId="0" applyFont="1" applyBorder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37D5C2"/>
      <color rgb="FFDF2D7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"/>
          <c:y val="4.245289537406547E-2"/>
          <c:w val="0.88028169014084512"/>
          <c:h val="0.6006298530701119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1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2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3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4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('Iscritti I anno II Grado 10-11'!$B$7:$B$14,'Iscritti I anno II Grado 10-11'!$B$18:$B$28,'Iscritti I anno II Grado 10-11'!$B$31:$B$36)</c:f>
              <c:strCache>
                <c:ptCount val="25"/>
                <c:pt idx="0">
                  <c:v>Scientifico</c:v>
                </c:pt>
                <c:pt idx="1">
                  <c:v>Classico</c:v>
                </c:pt>
                <c:pt idx="2">
                  <c:v>Linguistico</c:v>
                </c:pt>
                <c:pt idx="3">
                  <c:v>Scienze umane</c:v>
                </c:pt>
                <c:pt idx="4">
                  <c:v>Artistico</c:v>
                </c:pt>
                <c:pt idx="5">
                  <c:v>Scientifico - opzione scienze applicate</c:v>
                </c:pt>
                <c:pt idx="6">
                  <c:v>Scienze umane - opzione economico sociale</c:v>
                </c:pt>
                <c:pt idx="7">
                  <c:v>Musicale e coreutico - sezione musicale</c:v>
                </c:pt>
                <c:pt idx="8">
                  <c:v>Amministrazione finanza e marketing</c:v>
                </c:pt>
                <c:pt idx="9">
                  <c:v>Turismo</c:v>
                </c:pt>
                <c:pt idx="10">
                  <c:v>Meccanica, meccatronica ed energia</c:v>
                </c:pt>
                <c:pt idx="11">
                  <c:v>Trasporti e logistica</c:v>
                </c:pt>
                <c:pt idx="12">
                  <c:v>Elettronica ed elettrotecnica</c:v>
                </c:pt>
                <c:pt idx="13">
                  <c:v>Informatica e telecomunicazioni</c:v>
                </c:pt>
                <c:pt idx="14">
                  <c:v>Grafica e comunicazione</c:v>
                </c:pt>
                <c:pt idx="15">
                  <c:v>Chimica, materiali e biotecnologie</c:v>
                </c:pt>
                <c:pt idx="16">
                  <c:v>Sistema moda</c:v>
                </c:pt>
                <c:pt idx="17">
                  <c:v>Agraria, agroalimentare e agroindustria</c:v>
                </c:pt>
                <c:pt idx="18">
                  <c:v>Costruzioni, ambiente e territorio</c:v>
                </c:pt>
                <c:pt idx="19">
                  <c:v>Servizi per l'agricoltura e lo sviluppo rurale</c:v>
                </c:pt>
                <c:pt idx="20">
                  <c:v>Servizi socio-sanitari</c:v>
                </c:pt>
                <c:pt idx="21">
                  <c:v>Enogastronomia e l'ospitalità alberghiera</c:v>
                </c:pt>
                <c:pt idx="22">
                  <c:v>Servizi commerciali</c:v>
                </c:pt>
                <c:pt idx="23">
                  <c:v>Manutenzione e assistenza tecnica</c:v>
                </c:pt>
                <c:pt idx="24">
                  <c:v>Produzioni industriali e artigianali</c:v>
                </c:pt>
              </c:strCache>
            </c:strRef>
          </c:cat>
          <c:val>
            <c:numRef>
              <c:f>('Iscritti I anno II Grado 10-11'!$C$7:$C$14,'Iscritti I anno II Grado 10-11'!$C$18:$C$28,'Iscritti I anno II Grado 10-11'!$C$31:$C$36)</c:f>
              <c:numCache>
                <c:formatCode>General</c:formatCode>
                <c:ptCount val="25"/>
                <c:pt idx="0">
                  <c:v>2689</c:v>
                </c:pt>
                <c:pt idx="1">
                  <c:v>998</c:v>
                </c:pt>
                <c:pt idx="2">
                  <c:v>940</c:v>
                </c:pt>
                <c:pt idx="3">
                  <c:v>787</c:v>
                </c:pt>
                <c:pt idx="4">
                  <c:v>637</c:v>
                </c:pt>
                <c:pt idx="5">
                  <c:v>263</c:v>
                </c:pt>
                <c:pt idx="6">
                  <c:v>191</c:v>
                </c:pt>
                <c:pt idx="7">
                  <c:v>58</c:v>
                </c:pt>
                <c:pt idx="8">
                  <c:v>1763</c:v>
                </c:pt>
                <c:pt idx="9">
                  <c:v>245</c:v>
                </c:pt>
                <c:pt idx="10">
                  <c:v>350</c:v>
                </c:pt>
                <c:pt idx="11">
                  <c:v>82</c:v>
                </c:pt>
                <c:pt idx="12">
                  <c:v>338</c:v>
                </c:pt>
                <c:pt idx="13">
                  <c:v>530</c:v>
                </c:pt>
                <c:pt idx="14">
                  <c:v>20</c:v>
                </c:pt>
                <c:pt idx="15">
                  <c:v>548</c:v>
                </c:pt>
                <c:pt idx="16">
                  <c:v>34</c:v>
                </c:pt>
                <c:pt idx="17">
                  <c:v>411</c:v>
                </c:pt>
                <c:pt idx="18">
                  <c:v>759</c:v>
                </c:pt>
                <c:pt idx="19">
                  <c:v>92</c:v>
                </c:pt>
                <c:pt idx="20">
                  <c:v>309</c:v>
                </c:pt>
                <c:pt idx="21">
                  <c:v>1395</c:v>
                </c:pt>
                <c:pt idx="22">
                  <c:v>449</c:v>
                </c:pt>
                <c:pt idx="23">
                  <c:v>971</c:v>
                </c:pt>
                <c:pt idx="24">
                  <c:v>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231232"/>
        <c:axId val="143237120"/>
      </c:barChart>
      <c:catAx>
        <c:axId val="14323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43237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3237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143231232"/>
        <c:crosses val="autoZero"/>
        <c:crossBetween val="between"/>
      </c:valAx>
      <c:spPr>
        <a:pattFill prst="pct60">
          <a:fgClr>
            <a:srgbClr val="C0C0C0"/>
          </a:fgClr>
          <a:bgClr>
            <a:srgbClr val="FFFFFF"/>
          </a:bgClr>
        </a:patt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"/>
          <c:y val="4.245289537406547E-2"/>
          <c:w val="0.88028169014084512"/>
          <c:h val="0.6006298530701119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1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2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3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4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('Iscritti I anno II Grado 11-12'!$B$7:$B$14,'Iscritti I anno II Grado 11-12'!$B$18:$B$28,'Iscritti I anno II Grado 11-12'!$B$31:$B$36)</c:f>
              <c:strCache>
                <c:ptCount val="25"/>
                <c:pt idx="0">
                  <c:v>Scientifico</c:v>
                </c:pt>
                <c:pt idx="1">
                  <c:v>Classico</c:v>
                </c:pt>
                <c:pt idx="2">
                  <c:v>Linguistico</c:v>
                </c:pt>
                <c:pt idx="3">
                  <c:v>Scienze umane</c:v>
                </c:pt>
                <c:pt idx="4">
                  <c:v>Artistico</c:v>
                </c:pt>
                <c:pt idx="5">
                  <c:v>Scientifico - opzione scienze applicate</c:v>
                </c:pt>
                <c:pt idx="6">
                  <c:v>Scienze umane - opzione economico sociale</c:v>
                </c:pt>
                <c:pt idx="7">
                  <c:v>Musicale e coreutico - sezione musicale</c:v>
                </c:pt>
                <c:pt idx="8">
                  <c:v>Amministrazione finanza e marketing</c:v>
                </c:pt>
                <c:pt idx="9">
                  <c:v>Turismo</c:v>
                </c:pt>
                <c:pt idx="10">
                  <c:v>Meccanica, meccatronica ed energia</c:v>
                </c:pt>
                <c:pt idx="11">
                  <c:v>Trasporti e logistica</c:v>
                </c:pt>
                <c:pt idx="12">
                  <c:v>Elettronica ed elettrotecnica</c:v>
                </c:pt>
                <c:pt idx="13">
                  <c:v>Informatica e telecomunicazioni</c:v>
                </c:pt>
                <c:pt idx="14">
                  <c:v>Grafica e comunicazione</c:v>
                </c:pt>
                <c:pt idx="15">
                  <c:v>Chimica, materiali e biotecnologie</c:v>
                </c:pt>
                <c:pt idx="16">
                  <c:v>Sistema moda</c:v>
                </c:pt>
                <c:pt idx="17">
                  <c:v>Agraria, agroalimentare e agroindustria</c:v>
                </c:pt>
                <c:pt idx="18">
                  <c:v>Costruzioni, ambiente e territorio</c:v>
                </c:pt>
                <c:pt idx="19">
                  <c:v>Servizi per l'agricoltura e lo sviluppo rurale</c:v>
                </c:pt>
                <c:pt idx="20">
                  <c:v>Servizi socio-sanitari</c:v>
                </c:pt>
                <c:pt idx="21">
                  <c:v>Enogastronomia e l'ospitalità alberghiera</c:v>
                </c:pt>
                <c:pt idx="22">
                  <c:v>Servizi commerciali</c:v>
                </c:pt>
                <c:pt idx="23">
                  <c:v>Manutenzione e assistenza tecnica</c:v>
                </c:pt>
                <c:pt idx="24">
                  <c:v>Produzioni industriali e artigianali</c:v>
                </c:pt>
              </c:strCache>
            </c:strRef>
          </c:cat>
          <c:val>
            <c:numRef>
              <c:f>('Iscritti I anno II Grado 11-12'!$C$7:$C$14,'Iscritti I anno II Grado 11-12'!$C$18:$C$28,'Iscritti I anno II Grado 11-12'!$C$31:$C$36)</c:f>
              <c:numCache>
                <c:formatCode>General</c:formatCode>
                <c:ptCount val="25"/>
                <c:pt idx="0">
                  <c:v>2330</c:v>
                </c:pt>
                <c:pt idx="1">
                  <c:v>968</c:v>
                </c:pt>
                <c:pt idx="2">
                  <c:v>1103</c:v>
                </c:pt>
                <c:pt idx="3">
                  <c:v>812</c:v>
                </c:pt>
                <c:pt idx="4">
                  <c:v>720</c:v>
                </c:pt>
                <c:pt idx="5">
                  <c:v>606</c:v>
                </c:pt>
                <c:pt idx="6">
                  <c:v>227</c:v>
                </c:pt>
                <c:pt idx="7">
                  <c:v>53</c:v>
                </c:pt>
                <c:pt idx="8">
                  <c:v>1719</c:v>
                </c:pt>
                <c:pt idx="9">
                  <c:v>292</c:v>
                </c:pt>
                <c:pt idx="10">
                  <c:v>352</c:v>
                </c:pt>
                <c:pt idx="11">
                  <c:v>90</c:v>
                </c:pt>
                <c:pt idx="12">
                  <c:v>377</c:v>
                </c:pt>
                <c:pt idx="13">
                  <c:v>626</c:v>
                </c:pt>
                <c:pt idx="14">
                  <c:v>105</c:v>
                </c:pt>
                <c:pt idx="15">
                  <c:v>573</c:v>
                </c:pt>
                <c:pt idx="16">
                  <c:v>30</c:v>
                </c:pt>
                <c:pt idx="17">
                  <c:v>489</c:v>
                </c:pt>
                <c:pt idx="18">
                  <c:v>675</c:v>
                </c:pt>
                <c:pt idx="19">
                  <c:v>117</c:v>
                </c:pt>
                <c:pt idx="20">
                  <c:v>352</c:v>
                </c:pt>
                <c:pt idx="21">
                  <c:v>1482</c:v>
                </c:pt>
                <c:pt idx="22">
                  <c:v>282</c:v>
                </c:pt>
                <c:pt idx="23">
                  <c:v>979</c:v>
                </c:pt>
                <c:pt idx="24">
                  <c:v>460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157504"/>
        <c:axId val="143175680"/>
      </c:barChart>
      <c:catAx>
        <c:axId val="14315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43175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3175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143157504"/>
        <c:crosses val="autoZero"/>
        <c:crossBetween val="between"/>
      </c:valAx>
      <c:spPr>
        <a:pattFill prst="pct60">
          <a:fgClr>
            <a:srgbClr val="C0C0C0"/>
          </a:fgClr>
          <a:bgClr>
            <a:srgbClr val="FFFFFF"/>
          </a:bgClr>
        </a:patt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"/>
          <c:y val="4.245289537406547E-2"/>
          <c:w val="0.88028169014084512"/>
          <c:h val="0.6006298530701119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1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2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3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4"/>
            <c:invertIfNegative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('Iscritti I anno II Grado 12-13'!$B$7:$B$14,'Iscritti I anno II Grado 12-13'!$B$18:$B$28,'Iscritti I anno II Grado 12-13'!$B$31:$B$36)</c:f>
              <c:strCache>
                <c:ptCount val="25"/>
                <c:pt idx="0">
                  <c:v>Scientifico</c:v>
                </c:pt>
                <c:pt idx="1">
                  <c:v>Classico</c:v>
                </c:pt>
                <c:pt idx="2">
                  <c:v>Linguistico</c:v>
                </c:pt>
                <c:pt idx="3">
                  <c:v>Scienze umane</c:v>
                </c:pt>
                <c:pt idx="4">
                  <c:v>Artistico</c:v>
                </c:pt>
                <c:pt idx="5">
                  <c:v>Scientifico - opzione scienze applicate</c:v>
                </c:pt>
                <c:pt idx="6">
                  <c:v>Scienze umane - opzione economico sociale</c:v>
                </c:pt>
                <c:pt idx="7">
                  <c:v>Musicale e coreutico - sezione musicale</c:v>
                </c:pt>
                <c:pt idx="8">
                  <c:v>Amministrazione finanza e marketing</c:v>
                </c:pt>
                <c:pt idx="9">
                  <c:v>Turismo</c:v>
                </c:pt>
                <c:pt idx="10">
                  <c:v>Meccanica, meccatronica ed energia</c:v>
                </c:pt>
                <c:pt idx="11">
                  <c:v>Trasporti e logistica</c:v>
                </c:pt>
                <c:pt idx="12">
                  <c:v>Elettronica ed elettrotecnica</c:v>
                </c:pt>
                <c:pt idx="13">
                  <c:v>Informatica e telecomunicazioni</c:v>
                </c:pt>
                <c:pt idx="14">
                  <c:v>Grafica e comunicazione</c:v>
                </c:pt>
                <c:pt idx="15">
                  <c:v>Chimica, materiali e biotecnologie</c:v>
                </c:pt>
                <c:pt idx="16">
                  <c:v>Sistema moda</c:v>
                </c:pt>
                <c:pt idx="17">
                  <c:v>Agraria, agroalimentare e agroindustria</c:v>
                </c:pt>
                <c:pt idx="18">
                  <c:v>Costruzioni, ambiente e territorio</c:v>
                </c:pt>
                <c:pt idx="19">
                  <c:v>Servizi per l'agricoltura e lo sviluppo rurale</c:v>
                </c:pt>
                <c:pt idx="20">
                  <c:v>Servizi socio-sanitari</c:v>
                </c:pt>
                <c:pt idx="21">
                  <c:v>Enogastronomia e l'ospitalità alberghiera</c:v>
                </c:pt>
                <c:pt idx="22">
                  <c:v>Servizi commerciali</c:v>
                </c:pt>
                <c:pt idx="23">
                  <c:v>Manutenzione e assistenza tecnica</c:v>
                </c:pt>
                <c:pt idx="24">
                  <c:v>Produzioni industriali e artigianali</c:v>
                </c:pt>
              </c:strCache>
            </c:strRef>
          </c:cat>
          <c:val>
            <c:numRef>
              <c:f>('Iscritti I anno II Grado 12-13'!$C$7:$C$14,'Iscritti I anno II Grado 12-13'!$C$18:$C$28,'Iscritti I anno II Grado 12-13'!$C$31:$C$36)</c:f>
              <c:numCache>
                <c:formatCode>General</c:formatCode>
                <c:ptCount val="25"/>
                <c:pt idx="0">
                  <c:v>2255</c:v>
                </c:pt>
                <c:pt idx="1">
                  <c:v>858</c:v>
                </c:pt>
                <c:pt idx="2">
                  <c:v>1155</c:v>
                </c:pt>
                <c:pt idx="3">
                  <c:v>779</c:v>
                </c:pt>
                <c:pt idx="4">
                  <c:v>786</c:v>
                </c:pt>
                <c:pt idx="5">
                  <c:v>625</c:v>
                </c:pt>
                <c:pt idx="6">
                  <c:v>305</c:v>
                </c:pt>
                <c:pt idx="7">
                  <c:v>53</c:v>
                </c:pt>
                <c:pt idx="8">
                  <c:v>1787</c:v>
                </c:pt>
                <c:pt idx="9">
                  <c:v>329</c:v>
                </c:pt>
                <c:pt idx="10">
                  <c:v>410</c:v>
                </c:pt>
                <c:pt idx="11">
                  <c:v>132</c:v>
                </c:pt>
                <c:pt idx="12">
                  <c:v>430</c:v>
                </c:pt>
                <c:pt idx="13">
                  <c:v>784</c:v>
                </c:pt>
                <c:pt idx="14">
                  <c:v>97</c:v>
                </c:pt>
                <c:pt idx="15">
                  <c:v>636</c:v>
                </c:pt>
                <c:pt idx="16">
                  <c:v>31</c:v>
                </c:pt>
                <c:pt idx="17">
                  <c:v>503</c:v>
                </c:pt>
                <c:pt idx="18">
                  <c:v>555</c:v>
                </c:pt>
                <c:pt idx="19">
                  <c:v>109</c:v>
                </c:pt>
                <c:pt idx="20">
                  <c:v>482</c:v>
                </c:pt>
                <c:pt idx="21">
                  <c:v>1505</c:v>
                </c:pt>
                <c:pt idx="22">
                  <c:v>210</c:v>
                </c:pt>
                <c:pt idx="23">
                  <c:v>1021</c:v>
                </c:pt>
                <c:pt idx="24">
                  <c:v>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587584"/>
        <c:axId val="143466496"/>
      </c:barChart>
      <c:catAx>
        <c:axId val="14358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143466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3466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it-IT"/>
          </a:p>
        </c:txPr>
        <c:crossAx val="143587584"/>
        <c:crosses val="autoZero"/>
        <c:crossBetween val="between"/>
      </c:valAx>
      <c:spPr>
        <a:pattFill prst="pct60">
          <a:fgClr>
            <a:srgbClr val="C0C0C0"/>
          </a:fgClr>
          <a:bgClr>
            <a:srgbClr val="FFFFFF"/>
          </a:bgClr>
        </a:patt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</xdr:row>
      <xdr:rowOff>123825</xdr:rowOff>
    </xdr:from>
    <xdr:to>
      <xdr:col>13</xdr:col>
      <xdr:colOff>628650</xdr:colOff>
      <xdr:row>40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</xdr:row>
      <xdr:rowOff>123825</xdr:rowOff>
    </xdr:from>
    <xdr:to>
      <xdr:col>13</xdr:col>
      <xdr:colOff>628650</xdr:colOff>
      <xdr:row>40</xdr:row>
      <xdr:rowOff>104775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2</xdr:row>
      <xdr:rowOff>123825</xdr:rowOff>
    </xdr:from>
    <xdr:to>
      <xdr:col>13</xdr:col>
      <xdr:colOff>628650</xdr:colOff>
      <xdr:row>40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B1" workbookViewId="0">
      <selection activeCell="D40" sqref="D40"/>
    </sheetView>
  </sheetViews>
  <sheetFormatPr defaultRowHeight="12.75" x14ac:dyDescent="0.2"/>
  <cols>
    <col min="1" max="1" width="44.25" hidden="1" customWidth="1"/>
    <col min="2" max="2" width="44.25" bestFit="1" customWidth="1"/>
  </cols>
  <sheetData>
    <row r="1" spans="1:13" ht="21" customHeight="1" x14ac:dyDescent="0.2">
      <c r="B1" s="40" t="s">
        <v>60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3.5" thickBot="1" x14ac:dyDescent="0.25"/>
    <row r="4" spans="1:13" x14ac:dyDescent="0.2">
      <c r="A4" s="3"/>
      <c r="B4" s="3"/>
      <c r="C4" s="41" t="s">
        <v>10</v>
      </c>
      <c r="D4" s="43" t="s">
        <v>0</v>
      </c>
    </row>
    <row r="5" spans="1:13" ht="13.5" thickBot="1" x14ac:dyDescent="0.25">
      <c r="A5" s="3"/>
      <c r="B5" s="3"/>
      <c r="C5" s="42"/>
      <c r="D5" s="44"/>
    </row>
    <row r="6" spans="1:13" x14ac:dyDescent="0.2">
      <c r="A6" s="35"/>
      <c r="B6" s="15" t="s">
        <v>1</v>
      </c>
      <c r="C6" s="16">
        <v>6563</v>
      </c>
      <c r="D6" s="17">
        <f>C6/C$39</f>
        <v>0.43186155162203066</v>
      </c>
    </row>
    <row r="7" spans="1:13" x14ac:dyDescent="0.2">
      <c r="A7" s="36" t="s">
        <v>47</v>
      </c>
      <c r="B7" s="18" t="s">
        <v>3</v>
      </c>
      <c r="C7" s="19">
        <v>2689</v>
      </c>
      <c r="D7" s="20">
        <f t="shared" ref="D7:D15" si="0">C7/C$39</f>
        <v>0.17694281766138054</v>
      </c>
    </row>
    <row r="8" spans="1:13" x14ac:dyDescent="0.2">
      <c r="A8" s="36" t="s">
        <v>48</v>
      </c>
      <c r="B8" s="18" t="s">
        <v>2</v>
      </c>
      <c r="C8" s="19">
        <v>998</v>
      </c>
      <c r="D8" s="20">
        <f t="shared" si="0"/>
        <v>6.5670856090017771E-2</v>
      </c>
    </row>
    <row r="9" spans="1:13" x14ac:dyDescent="0.2">
      <c r="A9" s="36" t="s">
        <v>49</v>
      </c>
      <c r="B9" s="18" t="s">
        <v>5</v>
      </c>
      <c r="C9" s="19">
        <v>940</v>
      </c>
      <c r="D9" s="20">
        <f t="shared" si="0"/>
        <v>6.1854313351319343E-2</v>
      </c>
    </row>
    <row r="10" spans="1:13" x14ac:dyDescent="0.2">
      <c r="A10" s="36" t="s">
        <v>50</v>
      </c>
      <c r="B10" s="18" t="s">
        <v>6</v>
      </c>
      <c r="C10" s="19">
        <v>787</v>
      </c>
      <c r="D10" s="20">
        <f t="shared" si="0"/>
        <v>5.1786536816476936E-2</v>
      </c>
    </row>
    <row r="11" spans="1:13" x14ac:dyDescent="0.2">
      <c r="A11" s="36" t="s">
        <v>33</v>
      </c>
      <c r="B11" s="18" t="s">
        <v>9</v>
      </c>
      <c r="C11" s="19">
        <v>637</v>
      </c>
      <c r="D11" s="20">
        <f t="shared" si="0"/>
        <v>4.1916167664670656E-2</v>
      </c>
    </row>
    <row r="12" spans="1:13" x14ac:dyDescent="0.2">
      <c r="A12" s="36" t="s">
        <v>34</v>
      </c>
      <c r="B12" s="18" t="s">
        <v>4</v>
      </c>
      <c r="C12" s="19">
        <v>263</v>
      </c>
      <c r="D12" s="20">
        <f t="shared" si="0"/>
        <v>1.7306047246167005E-2</v>
      </c>
    </row>
    <row r="13" spans="1:13" x14ac:dyDescent="0.2">
      <c r="A13" s="36" t="s">
        <v>35</v>
      </c>
      <c r="B13" s="18" t="s">
        <v>8</v>
      </c>
      <c r="C13" s="19">
        <v>191</v>
      </c>
      <c r="D13" s="20">
        <f t="shared" si="0"/>
        <v>1.2568270053299994E-2</v>
      </c>
    </row>
    <row r="14" spans="1:13" x14ac:dyDescent="0.2">
      <c r="A14" s="36" t="s">
        <v>51</v>
      </c>
      <c r="B14" s="18" t="s">
        <v>7</v>
      </c>
      <c r="C14" s="19">
        <v>58</v>
      </c>
      <c r="D14" s="20">
        <f t="shared" si="0"/>
        <v>3.8165427386984271E-3</v>
      </c>
    </row>
    <row r="15" spans="1:13" ht="13.5" thickBot="1" x14ac:dyDescent="0.25">
      <c r="A15" s="36" t="s">
        <v>52</v>
      </c>
      <c r="B15" s="21" t="s">
        <v>32</v>
      </c>
      <c r="C15" s="19">
        <v>0</v>
      </c>
      <c r="D15" s="22">
        <f t="shared" si="0"/>
        <v>0</v>
      </c>
    </row>
    <row r="16" spans="1:13" ht="13.5" thickBot="1" x14ac:dyDescent="0.25">
      <c r="A16" s="4"/>
      <c r="B16" s="4"/>
      <c r="C16" s="5"/>
      <c r="D16" s="6"/>
    </row>
    <row r="17" spans="1:4" x14ac:dyDescent="0.2">
      <c r="A17" s="37"/>
      <c r="B17" s="12" t="s">
        <v>11</v>
      </c>
      <c r="C17" s="13">
        <v>5080</v>
      </c>
      <c r="D17" s="14">
        <f t="shared" ref="D17:D28" si="1">C17/C$39</f>
        <v>0.33427650194117259</v>
      </c>
    </row>
    <row r="18" spans="1:4" x14ac:dyDescent="0.2">
      <c r="A18" s="36" t="s">
        <v>36</v>
      </c>
      <c r="B18" s="28" t="s">
        <v>12</v>
      </c>
      <c r="C18" s="29">
        <v>1763</v>
      </c>
      <c r="D18" s="30">
        <f t="shared" si="1"/>
        <v>0.11600973876422978</v>
      </c>
    </row>
    <row r="19" spans="1:4" x14ac:dyDescent="0.2">
      <c r="A19" s="36" t="s">
        <v>53</v>
      </c>
      <c r="B19" s="28" t="s">
        <v>13</v>
      </c>
      <c r="C19" s="29">
        <v>245</v>
      </c>
      <c r="D19" s="30">
        <f t="shared" si="1"/>
        <v>1.6121602947950252E-2</v>
      </c>
    </row>
    <row r="20" spans="1:4" x14ac:dyDescent="0.2">
      <c r="A20" s="36" t="s">
        <v>37</v>
      </c>
      <c r="B20" s="28" t="s">
        <v>14</v>
      </c>
      <c r="C20" s="29">
        <v>350</v>
      </c>
      <c r="D20" s="30">
        <f t="shared" si="1"/>
        <v>2.3030861354214647E-2</v>
      </c>
    </row>
    <row r="21" spans="1:4" x14ac:dyDescent="0.2">
      <c r="A21" s="36" t="s">
        <v>38</v>
      </c>
      <c r="B21" s="28" t="s">
        <v>15</v>
      </c>
      <c r="C21" s="29">
        <v>82</v>
      </c>
      <c r="D21" s="30">
        <f t="shared" si="1"/>
        <v>5.3958018029874313E-3</v>
      </c>
    </row>
    <row r="22" spans="1:4" x14ac:dyDescent="0.2">
      <c r="A22" s="36" t="s">
        <v>39</v>
      </c>
      <c r="B22" s="28" t="s">
        <v>16</v>
      </c>
      <c r="C22" s="29">
        <v>338</v>
      </c>
      <c r="D22" s="30">
        <f t="shared" si="1"/>
        <v>2.2241231822070145E-2</v>
      </c>
    </row>
    <row r="23" spans="1:4" x14ac:dyDescent="0.2">
      <c r="A23" s="36" t="s">
        <v>40</v>
      </c>
      <c r="B23" s="28" t="s">
        <v>17</v>
      </c>
      <c r="C23" s="29">
        <v>530</v>
      </c>
      <c r="D23" s="30">
        <f t="shared" si="1"/>
        <v>3.4875304336382182E-2</v>
      </c>
    </row>
    <row r="24" spans="1:4" x14ac:dyDescent="0.2">
      <c r="A24" s="36" t="s">
        <v>54</v>
      </c>
      <c r="B24" s="28" t="s">
        <v>18</v>
      </c>
      <c r="C24" s="29">
        <v>20</v>
      </c>
      <c r="D24" s="30">
        <f t="shared" si="1"/>
        <v>1.316049220240837E-3</v>
      </c>
    </row>
    <row r="25" spans="1:4" x14ac:dyDescent="0.2">
      <c r="A25" s="36" t="s">
        <v>41</v>
      </c>
      <c r="B25" s="28" t="s">
        <v>19</v>
      </c>
      <c r="C25" s="29">
        <v>548</v>
      </c>
      <c r="D25" s="30">
        <f t="shared" si="1"/>
        <v>3.6059748634598932E-2</v>
      </c>
    </row>
    <row r="26" spans="1:4" x14ac:dyDescent="0.2">
      <c r="A26" s="36" t="s">
        <v>42</v>
      </c>
      <c r="B26" s="28" t="s">
        <v>20</v>
      </c>
      <c r="C26" s="29">
        <v>34</v>
      </c>
      <c r="D26" s="30">
        <f t="shared" si="1"/>
        <v>2.2372836744094229E-3</v>
      </c>
    </row>
    <row r="27" spans="1:4" x14ac:dyDescent="0.2">
      <c r="A27" s="36" t="s">
        <v>43</v>
      </c>
      <c r="B27" s="28" t="s">
        <v>21</v>
      </c>
      <c r="C27" s="29">
        <v>411</v>
      </c>
      <c r="D27" s="30">
        <f t="shared" si="1"/>
        <v>2.7044811475949202E-2</v>
      </c>
    </row>
    <row r="28" spans="1:4" ht="13.5" thickBot="1" x14ac:dyDescent="0.25">
      <c r="A28" s="36" t="s">
        <v>44</v>
      </c>
      <c r="B28" s="31" t="s">
        <v>22</v>
      </c>
      <c r="C28" s="29">
        <v>759</v>
      </c>
      <c r="D28" s="32">
        <f t="shared" si="1"/>
        <v>4.9944067908139766E-2</v>
      </c>
    </row>
    <row r="29" spans="1:4" ht="13.5" thickBot="1" x14ac:dyDescent="0.25">
      <c r="A29" s="4"/>
      <c r="B29" s="4"/>
      <c r="C29" s="5"/>
      <c r="D29" s="6"/>
    </row>
    <row r="30" spans="1:4" x14ac:dyDescent="0.2">
      <c r="A30" s="38"/>
      <c r="B30" s="9" t="s">
        <v>23</v>
      </c>
      <c r="C30" s="10">
        <v>3554</v>
      </c>
      <c r="D30" s="11">
        <f t="shared" ref="D30:D36" si="2">C30/C$39</f>
        <v>0.23386194643679672</v>
      </c>
    </row>
    <row r="31" spans="1:4" x14ac:dyDescent="0.2">
      <c r="A31" s="36" t="s">
        <v>55</v>
      </c>
      <c r="B31" s="23" t="s">
        <v>24</v>
      </c>
      <c r="C31" s="24">
        <v>92</v>
      </c>
      <c r="D31" s="25">
        <f t="shared" si="2"/>
        <v>6.05382641310785E-3</v>
      </c>
    </row>
    <row r="32" spans="1:4" x14ac:dyDescent="0.2">
      <c r="A32" s="36" t="s">
        <v>56</v>
      </c>
      <c r="B32" s="23" t="s">
        <v>25</v>
      </c>
      <c r="C32" s="24">
        <v>309</v>
      </c>
      <c r="D32" s="25">
        <f t="shared" si="2"/>
        <v>2.0332960452720931E-2</v>
      </c>
    </row>
    <row r="33" spans="1:4" x14ac:dyDescent="0.2">
      <c r="A33" s="36" t="s">
        <v>45</v>
      </c>
      <c r="B33" s="23" t="s">
        <v>26</v>
      </c>
      <c r="C33" s="24">
        <v>1395</v>
      </c>
      <c r="D33" s="25">
        <f t="shared" si="2"/>
        <v>9.1794433111798385E-2</v>
      </c>
    </row>
    <row r="34" spans="1:4" x14ac:dyDescent="0.2">
      <c r="A34" s="36" t="s">
        <v>57</v>
      </c>
      <c r="B34" s="23" t="s">
        <v>27</v>
      </c>
      <c r="C34" s="24">
        <v>449</v>
      </c>
      <c r="D34" s="25">
        <f t="shared" si="2"/>
        <v>2.9545304994406791E-2</v>
      </c>
    </row>
    <row r="35" spans="1:4" x14ac:dyDescent="0.2">
      <c r="A35" s="36" t="s">
        <v>58</v>
      </c>
      <c r="B35" s="23" t="s">
        <v>28</v>
      </c>
      <c r="C35" s="24">
        <v>971</v>
      </c>
      <c r="D35" s="25">
        <f t="shared" si="2"/>
        <v>6.3894189642692639E-2</v>
      </c>
    </row>
    <row r="36" spans="1:4" ht="13.5" thickBot="1" x14ac:dyDescent="0.25">
      <c r="A36" s="36" t="s">
        <v>46</v>
      </c>
      <c r="B36" s="26" t="s">
        <v>29</v>
      </c>
      <c r="C36" s="24">
        <v>338</v>
      </c>
      <c r="D36" s="27">
        <f t="shared" si="2"/>
        <v>2.2241231822070145E-2</v>
      </c>
    </row>
    <row r="38" spans="1:4" ht="13.5" thickBot="1" x14ac:dyDescent="0.25"/>
    <row r="39" spans="1:4" ht="13.5" thickBot="1" x14ac:dyDescent="0.25">
      <c r="A39" s="39"/>
      <c r="B39" s="7" t="s">
        <v>30</v>
      </c>
      <c r="C39" s="8">
        <v>15197</v>
      </c>
    </row>
    <row r="42" spans="1:4" x14ac:dyDescent="0.2">
      <c r="A42" s="1"/>
      <c r="B42" s="1" t="s">
        <v>61</v>
      </c>
    </row>
  </sheetData>
  <mergeCells count="3">
    <mergeCell ref="B1:M1"/>
    <mergeCell ref="C4:C5"/>
    <mergeCell ref="D4:D5"/>
  </mergeCells>
  <pageMargins left="0.75" right="0.75" top="0.66" bottom="1" header="0.5" footer="0.5"/>
  <pageSetup paperSize="9" scale="75" orientation="landscape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B7" workbookViewId="0">
      <selection activeCell="C6" sqref="C6"/>
    </sheetView>
  </sheetViews>
  <sheetFormatPr defaultRowHeight="12.75" x14ac:dyDescent="0.2"/>
  <cols>
    <col min="1" max="1" width="44.25" hidden="1" customWidth="1"/>
    <col min="2" max="2" width="44.25" bestFit="1" customWidth="1"/>
  </cols>
  <sheetData>
    <row r="1" spans="1:13" ht="21" customHeight="1" x14ac:dyDescent="0.2">
      <c r="B1" s="40" t="s">
        <v>31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" customHeight="1" x14ac:dyDescent="0.2">
      <c r="A2" s="3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3.5" thickBot="1" x14ac:dyDescent="0.25"/>
    <row r="4" spans="1:13" x14ac:dyDescent="0.2">
      <c r="A4" s="3"/>
      <c r="B4" s="3"/>
      <c r="C4" s="41" t="s">
        <v>10</v>
      </c>
      <c r="D4" s="43" t="s">
        <v>0</v>
      </c>
    </row>
    <row r="5" spans="1:13" ht="13.5" thickBot="1" x14ac:dyDescent="0.25">
      <c r="A5" s="3"/>
      <c r="B5" s="3"/>
      <c r="C5" s="42"/>
      <c r="D5" s="44"/>
    </row>
    <row r="6" spans="1:13" x14ac:dyDescent="0.2">
      <c r="A6" s="35"/>
      <c r="B6" s="15" t="s">
        <v>1</v>
      </c>
      <c r="C6" s="16">
        <v>6839</v>
      </c>
      <c r="D6" s="17">
        <f>C6/C$39</f>
        <v>0.43178230948923541</v>
      </c>
    </row>
    <row r="7" spans="1:13" x14ac:dyDescent="0.2">
      <c r="A7" s="36" t="s">
        <v>47</v>
      </c>
      <c r="B7" s="18" t="s">
        <v>3</v>
      </c>
      <c r="C7" s="19">
        <v>2330</v>
      </c>
      <c r="D7" s="20">
        <f t="shared" ref="D7:D15" si="0">C7/C$39</f>
        <v>0.14710524654334239</v>
      </c>
    </row>
    <row r="8" spans="1:13" x14ac:dyDescent="0.2">
      <c r="A8" s="36" t="s">
        <v>48</v>
      </c>
      <c r="B8" s="18" t="s">
        <v>2</v>
      </c>
      <c r="C8" s="19">
        <v>968</v>
      </c>
      <c r="D8" s="20">
        <f t="shared" si="0"/>
        <v>6.1114969379380012E-2</v>
      </c>
    </row>
    <row r="9" spans="1:13" x14ac:dyDescent="0.2">
      <c r="A9" s="36" t="s">
        <v>49</v>
      </c>
      <c r="B9" s="18" t="s">
        <v>5</v>
      </c>
      <c r="C9" s="19">
        <v>1103</v>
      </c>
      <c r="D9" s="20">
        <f t="shared" si="0"/>
        <v>6.9638234737041477E-2</v>
      </c>
    </row>
    <row r="10" spans="1:13" x14ac:dyDescent="0.2">
      <c r="A10" s="36" t="s">
        <v>50</v>
      </c>
      <c r="B10" s="18" t="s">
        <v>6</v>
      </c>
      <c r="C10" s="19">
        <v>812</v>
      </c>
      <c r="D10" s="20">
        <f t="shared" si="0"/>
        <v>5.1265862743860094E-2</v>
      </c>
    </row>
    <row r="11" spans="1:13" x14ac:dyDescent="0.2">
      <c r="A11" s="36" t="s">
        <v>33</v>
      </c>
      <c r="B11" s="18" t="s">
        <v>9</v>
      </c>
      <c r="C11" s="19">
        <v>720</v>
      </c>
      <c r="D11" s="20">
        <f t="shared" si="0"/>
        <v>4.5457415240861165E-2</v>
      </c>
    </row>
    <row r="12" spans="1:13" x14ac:dyDescent="0.2">
      <c r="A12" s="36" t="s">
        <v>34</v>
      </c>
      <c r="B12" s="18" t="s">
        <v>4</v>
      </c>
      <c r="C12" s="19">
        <v>606</v>
      </c>
      <c r="D12" s="20">
        <f t="shared" si="0"/>
        <v>3.8259991161058146E-2</v>
      </c>
    </row>
    <row r="13" spans="1:13" x14ac:dyDescent="0.2">
      <c r="A13" s="36" t="s">
        <v>35</v>
      </c>
      <c r="B13" s="18" t="s">
        <v>8</v>
      </c>
      <c r="C13" s="19">
        <v>227</v>
      </c>
      <c r="D13" s="20">
        <f t="shared" si="0"/>
        <v>1.4331712860660395E-2</v>
      </c>
    </row>
    <row r="14" spans="1:13" x14ac:dyDescent="0.2">
      <c r="A14" s="36" t="s">
        <v>51</v>
      </c>
      <c r="B14" s="18" t="s">
        <v>7</v>
      </c>
      <c r="C14" s="19">
        <v>53</v>
      </c>
      <c r="D14" s="20">
        <f t="shared" si="0"/>
        <v>3.3461708441189469E-3</v>
      </c>
    </row>
    <row r="15" spans="1:13" ht="13.5" thickBot="1" x14ac:dyDescent="0.25">
      <c r="A15" s="36" t="s">
        <v>52</v>
      </c>
      <c r="B15" s="21" t="s">
        <v>32</v>
      </c>
      <c r="C15" s="19">
        <v>20</v>
      </c>
      <c r="D15" s="22">
        <f t="shared" si="0"/>
        <v>1.2627059789128102E-3</v>
      </c>
    </row>
    <row r="16" spans="1:13" ht="13.5" thickBot="1" x14ac:dyDescent="0.25">
      <c r="A16" s="4"/>
      <c r="B16" s="4"/>
      <c r="C16" s="5"/>
      <c r="D16" s="6"/>
    </row>
    <row r="17" spans="1:4" x14ac:dyDescent="0.2">
      <c r="A17" s="37"/>
      <c r="B17" s="12" t="s">
        <v>11</v>
      </c>
      <c r="C17" s="13">
        <v>5328</v>
      </c>
      <c r="D17" s="14">
        <f t="shared" ref="D17:D28" si="1">C17/C$39</f>
        <v>0.33638487278237261</v>
      </c>
    </row>
    <row r="18" spans="1:4" x14ac:dyDescent="0.2">
      <c r="A18" s="36" t="s">
        <v>36</v>
      </c>
      <c r="B18" s="28" t="s">
        <v>12</v>
      </c>
      <c r="C18" s="29">
        <v>1719</v>
      </c>
      <c r="D18" s="30">
        <f t="shared" si="1"/>
        <v>0.10852957888755603</v>
      </c>
    </row>
    <row r="19" spans="1:4" x14ac:dyDescent="0.2">
      <c r="A19" s="36" t="s">
        <v>53</v>
      </c>
      <c r="B19" s="28" t="s">
        <v>13</v>
      </c>
      <c r="C19" s="29">
        <v>292</v>
      </c>
      <c r="D19" s="30">
        <f t="shared" si="1"/>
        <v>1.8435507292127028E-2</v>
      </c>
    </row>
    <row r="20" spans="1:4" x14ac:dyDescent="0.2">
      <c r="A20" s="36" t="s">
        <v>37</v>
      </c>
      <c r="B20" s="28" t="s">
        <v>14</v>
      </c>
      <c r="C20" s="29">
        <v>352</v>
      </c>
      <c r="D20" s="30">
        <f t="shared" si="1"/>
        <v>2.2223625228865458E-2</v>
      </c>
    </row>
    <row r="21" spans="1:4" x14ac:dyDescent="0.2">
      <c r="A21" s="36" t="s">
        <v>38</v>
      </c>
      <c r="B21" s="28" t="s">
        <v>15</v>
      </c>
      <c r="C21" s="29">
        <v>90</v>
      </c>
      <c r="D21" s="30">
        <f t="shared" si="1"/>
        <v>5.6821769051076457E-3</v>
      </c>
    </row>
    <row r="22" spans="1:4" x14ac:dyDescent="0.2">
      <c r="A22" s="36" t="s">
        <v>39</v>
      </c>
      <c r="B22" s="28" t="s">
        <v>16</v>
      </c>
      <c r="C22" s="29">
        <v>377</v>
      </c>
      <c r="D22" s="30">
        <f t="shared" si="1"/>
        <v>2.380200770250647E-2</v>
      </c>
    </row>
    <row r="23" spans="1:4" x14ac:dyDescent="0.2">
      <c r="A23" s="36" t="s">
        <v>40</v>
      </c>
      <c r="B23" s="28" t="s">
        <v>17</v>
      </c>
      <c r="C23" s="29">
        <v>626</v>
      </c>
      <c r="D23" s="30">
        <f t="shared" si="1"/>
        <v>3.9522697139970961E-2</v>
      </c>
    </row>
    <row r="24" spans="1:4" x14ac:dyDescent="0.2">
      <c r="A24" s="36" t="s">
        <v>54</v>
      </c>
      <c r="B24" s="28" t="s">
        <v>18</v>
      </c>
      <c r="C24" s="29">
        <v>105</v>
      </c>
      <c r="D24" s="30">
        <f t="shared" si="1"/>
        <v>6.6292063892922533E-3</v>
      </c>
    </row>
    <row r="25" spans="1:4" x14ac:dyDescent="0.2">
      <c r="A25" s="36" t="s">
        <v>41</v>
      </c>
      <c r="B25" s="28" t="s">
        <v>19</v>
      </c>
      <c r="C25" s="29">
        <v>573</v>
      </c>
      <c r="D25" s="30">
        <f t="shared" si="1"/>
        <v>3.617652629585201E-2</v>
      </c>
    </row>
    <row r="26" spans="1:4" x14ac:dyDescent="0.2">
      <c r="A26" s="36" t="s">
        <v>42</v>
      </c>
      <c r="B26" s="28" t="s">
        <v>20</v>
      </c>
      <c r="C26" s="29">
        <v>30</v>
      </c>
      <c r="D26" s="30">
        <f t="shared" si="1"/>
        <v>1.8940589683692152E-3</v>
      </c>
    </row>
    <row r="27" spans="1:4" x14ac:dyDescent="0.2">
      <c r="A27" s="36" t="s">
        <v>43</v>
      </c>
      <c r="B27" s="28" t="s">
        <v>21</v>
      </c>
      <c r="C27" s="29">
        <v>489</v>
      </c>
      <c r="D27" s="30">
        <f t="shared" si="1"/>
        <v>3.087316118441821E-2</v>
      </c>
    </row>
    <row r="28" spans="1:4" ht="13.5" thickBot="1" x14ac:dyDescent="0.25">
      <c r="A28" s="36" t="s">
        <v>44</v>
      </c>
      <c r="B28" s="31" t="s">
        <v>22</v>
      </c>
      <c r="C28" s="29">
        <v>675</v>
      </c>
      <c r="D28" s="32">
        <f t="shared" si="1"/>
        <v>4.2616326788307346E-2</v>
      </c>
    </row>
    <row r="29" spans="1:4" ht="13.5" thickBot="1" x14ac:dyDescent="0.25">
      <c r="A29" s="4"/>
      <c r="B29" s="4"/>
      <c r="C29" s="5"/>
      <c r="D29" s="6"/>
    </row>
    <row r="30" spans="1:4" x14ac:dyDescent="0.2">
      <c r="A30" s="38"/>
      <c r="B30" s="9" t="s">
        <v>23</v>
      </c>
      <c r="C30" s="10">
        <v>3672</v>
      </c>
      <c r="D30" s="11">
        <f t="shared" ref="D30:D36" si="2">C30/C$39</f>
        <v>0.23183281772839195</v>
      </c>
    </row>
    <row r="31" spans="1:4" x14ac:dyDescent="0.2">
      <c r="A31" s="36" t="s">
        <v>55</v>
      </c>
      <c r="B31" s="23" t="s">
        <v>24</v>
      </c>
      <c r="C31" s="24">
        <v>117</v>
      </c>
      <c r="D31" s="25">
        <f t="shared" si="2"/>
        <v>7.3868299766399392E-3</v>
      </c>
    </row>
    <row r="32" spans="1:4" x14ac:dyDescent="0.2">
      <c r="A32" s="36" t="s">
        <v>56</v>
      </c>
      <c r="B32" s="23" t="s">
        <v>25</v>
      </c>
      <c r="C32" s="24">
        <v>352</v>
      </c>
      <c r="D32" s="25">
        <f t="shared" si="2"/>
        <v>2.2223625228865458E-2</v>
      </c>
    </row>
    <row r="33" spans="1:4" x14ac:dyDescent="0.2">
      <c r="A33" s="36" t="s">
        <v>45</v>
      </c>
      <c r="B33" s="23" t="s">
        <v>26</v>
      </c>
      <c r="C33" s="24">
        <v>1482</v>
      </c>
      <c r="D33" s="25">
        <f t="shared" si="2"/>
        <v>9.3566513037439236E-2</v>
      </c>
    </row>
    <row r="34" spans="1:4" x14ac:dyDescent="0.2">
      <c r="A34" s="36" t="s">
        <v>57</v>
      </c>
      <c r="B34" s="23" t="s">
        <v>27</v>
      </c>
      <c r="C34" s="24">
        <v>282</v>
      </c>
      <c r="D34" s="25">
        <f t="shared" si="2"/>
        <v>1.7804154302670624E-2</v>
      </c>
    </row>
    <row r="35" spans="1:4" x14ac:dyDescent="0.2">
      <c r="A35" s="36" t="s">
        <v>58</v>
      </c>
      <c r="B35" s="23" t="s">
        <v>28</v>
      </c>
      <c r="C35" s="24">
        <v>979</v>
      </c>
      <c r="D35" s="25">
        <f t="shared" si="2"/>
        <v>6.1809457667782057E-2</v>
      </c>
    </row>
    <row r="36" spans="1:4" ht="13.5" thickBot="1" x14ac:dyDescent="0.25">
      <c r="A36" s="36" t="s">
        <v>46</v>
      </c>
      <c r="B36" s="26" t="s">
        <v>29</v>
      </c>
      <c r="C36" s="24">
        <v>460</v>
      </c>
      <c r="D36" s="27">
        <f t="shared" si="2"/>
        <v>2.9042237514994632E-2</v>
      </c>
    </row>
    <row r="38" spans="1:4" ht="13.5" thickBot="1" x14ac:dyDescent="0.25"/>
    <row r="39" spans="1:4" ht="13.5" thickBot="1" x14ac:dyDescent="0.25">
      <c r="A39" s="39"/>
      <c r="B39" s="7" t="s">
        <v>30</v>
      </c>
      <c r="C39" s="8">
        <v>15839</v>
      </c>
    </row>
    <row r="42" spans="1:4" x14ac:dyDescent="0.2">
      <c r="A42" s="1"/>
      <c r="B42" s="1" t="s">
        <v>59</v>
      </c>
    </row>
  </sheetData>
  <mergeCells count="3">
    <mergeCell ref="C4:C5"/>
    <mergeCell ref="D4:D5"/>
    <mergeCell ref="B1:M1"/>
  </mergeCells>
  <phoneticPr fontId="1" type="noConversion"/>
  <pageMargins left="0.75" right="0.75" top="0.66" bottom="1" header="0.5" footer="0.5"/>
  <pageSetup paperSize="9" scale="75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topLeftCell="B3" workbookViewId="0">
      <selection activeCell="B24" sqref="B24"/>
    </sheetView>
  </sheetViews>
  <sheetFormatPr defaultRowHeight="12.75" x14ac:dyDescent="0.2"/>
  <cols>
    <col min="1" max="1" width="10.625" hidden="1" customWidth="1"/>
    <col min="2" max="2" width="67" bestFit="1" customWidth="1"/>
    <col min="3" max="3" width="7.125" bestFit="1" customWidth="1"/>
    <col min="4" max="4" width="8.375" bestFit="1" customWidth="1"/>
    <col min="18" max="18" width="5.875" bestFit="1" customWidth="1"/>
  </cols>
  <sheetData>
    <row r="1" spans="1:13" ht="21" customHeight="1" x14ac:dyDescent="0.2">
      <c r="B1" s="40" t="s">
        <v>62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3.5" thickBot="1" x14ac:dyDescent="0.25"/>
    <row r="4" spans="1:13" x14ac:dyDescent="0.2">
      <c r="A4" s="3"/>
      <c r="B4" s="3"/>
      <c r="C4" s="41" t="s">
        <v>10</v>
      </c>
      <c r="D4" s="43" t="s">
        <v>0</v>
      </c>
    </row>
    <row r="5" spans="1:13" ht="13.5" thickBot="1" x14ac:dyDescent="0.25">
      <c r="A5" s="3"/>
      <c r="B5" s="3"/>
      <c r="C5" s="42"/>
      <c r="D5" s="44"/>
    </row>
    <row r="6" spans="1:13" x14ac:dyDescent="0.2">
      <c r="A6" s="35"/>
      <c r="B6" s="15" t="s">
        <v>1</v>
      </c>
      <c r="C6" s="16">
        <v>6836</v>
      </c>
      <c r="D6" s="17">
        <f>C6/C$39</f>
        <v>0.41864168044583255</v>
      </c>
    </row>
    <row r="7" spans="1:13" x14ac:dyDescent="0.2">
      <c r="A7" s="36" t="s">
        <v>47</v>
      </c>
      <c r="B7" s="18" t="s">
        <v>3</v>
      </c>
      <c r="C7" s="19">
        <v>2255</v>
      </c>
      <c r="D7" s="20">
        <f t="shared" ref="D7:D15" si="0">C7/C$39</f>
        <v>0.13809786269826688</v>
      </c>
    </row>
    <row r="8" spans="1:13" x14ac:dyDescent="0.2">
      <c r="A8" s="36" t="s">
        <v>48</v>
      </c>
      <c r="B8" s="18" t="s">
        <v>2</v>
      </c>
      <c r="C8" s="19">
        <v>858</v>
      </c>
      <c r="D8" s="20">
        <f t="shared" si="0"/>
        <v>5.2544552636413742E-2</v>
      </c>
    </row>
    <row r="9" spans="1:13" x14ac:dyDescent="0.2">
      <c r="A9" s="36" t="s">
        <v>49</v>
      </c>
      <c r="B9" s="18" t="s">
        <v>5</v>
      </c>
      <c r="C9" s="19">
        <v>1155</v>
      </c>
      <c r="D9" s="20">
        <f t="shared" si="0"/>
        <v>7.0733051625941581E-2</v>
      </c>
    </row>
    <row r="10" spans="1:13" x14ac:dyDescent="0.2">
      <c r="A10" s="36" t="s">
        <v>50</v>
      </c>
      <c r="B10" s="18" t="s">
        <v>6</v>
      </c>
      <c r="C10" s="19">
        <v>779</v>
      </c>
      <c r="D10" s="20">
        <f t="shared" si="0"/>
        <v>4.7706534386674014E-2</v>
      </c>
    </row>
    <row r="11" spans="1:13" x14ac:dyDescent="0.2">
      <c r="A11" s="36" t="s">
        <v>33</v>
      </c>
      <c r="B11" s="18" t="s">
        <v>9</v>
      </c>
      <c r="C11" s="19">
        <v>786</v>
      </c>
      <c r="D11" s="20">
        <f t="shared" si="0"/>
        <v>4.8135219548043361E-2</v>
      </c>
    </row>
    <row r="12" spans="1:13" x14ac:dyDescent="0.2">
      <c r="A12" s="36" t="s">
        <v>34</v>
      </c>
      <c r="B12" s="18" t="s">
        <v>4</v>
      </c>
      <c r="C12" s="19">
        <v>625</v>
      </c>
      <c r="D12" s="20">
        <f t="shared" si="0"/>
        <v>3.8275460836548474E-2</v>
      </c>
    </row>
    <row r="13" spans="1:13" x14ac:dyDescent="0.2">
      <c r="A13" s="36" t="s">
        <v>35</v>
      </c>
      <c r="B13" s="18" t="s">
        <v>8</v>
      </c>
      <c r="C13" s="19">
        <v>305</v>
      </c>
      <c r="D13" s="20">
        <f t="shared" si="0"/>
        <v>1.8678424888235654E-2</v>
      </c>
    </row>
    <row r="14" spans="1:13" x14ac:dyDescent="0.2">
      <c r="A14" s="36" t="s">
        <v>51</v>
      </c>
      <c r="B14" s="18" t="s">
        <v>7</v>
      </c>
      <c r="C14" s="19">
        <v>53</v>
      </c>
      <c r="D14" s="20">
        <f t="shared" si="0"/>
        <v>3.2457590789393104E-3</v>
      </c>
    </row>
    <row r="15" spans="1:13" ht="13.5" thickBot="1" x14ac:dyDescent="0.25">
      <c r="A15" s="36" t="s">
        <v>52</v>
      </c>
      <c r="B15" s="21" t="s">
        <v>32</v>
      </c>
      <c r="C15" s="19">
        <v>20</v>
      </c>
      <c r="D15" s="22">
        <f t="shared" si="0"/>
        <v>1.2248147467695512E-3</v>
      </c>
    </row>
    <row r="16" spans="1:13" ht="13.5" thickBot="1" x14ac:dyDescent="0.25">
      <c r="A16" s="4"/>
      <c r="B16" s="4"/>
      <c r="C16" s="5"/>
      <c r="D16" s="6"/>
    </row>
    <row r="17" spans="1:4" x14ac:dyDescent="0.2">
      <c r="A17" s="37"/>
      <c r="B17" s="12" t="s">
        <v>11</v>
      </c>
      <c r="C17" s="13">
        <v>5694</v>
      </c>
      <c r="D17" s="14">
        <f t="shared" ref="D17:D28" si="1">C17/C$39</f>
        <v>0.34870475840529119</v>
      </c>
    </row>
    <row r="18" spans="1:4" x14ac:dyDescent="0.2">
      <c r="A18" s="36" t="s">
        <v>36</v>
      </c>
      <c r="B18" s="28" t="s">
        <v>12</v>
      </c>
      <c r="C18" s="29">
        <v>1787</v>
      </c>
      <c r="D18" s="30">
        <f t="shared" si="1"/>
        <v>0.10943719762385939</v>
      </c>
    </row>
    <row r="19" spans="1:4" x14ac:dyDescent="0.2">
      <c r="A19" s="36" t="s">
        <v>53</v>
      </c>
      <c r="B19" s="28" t="s">
        <v>13</v>
      </c>
      <c r="C19" s="29">
        <v>329</v>
      </c>
      <c r="D19" s="30">
        <f t="shared" si="1"/>
        <v>2.0148202584359117E-2</v>
      </c>
    </row>
    <row r="20" spans="1:4" x14ac:dyDescent="0.2">
      <c r="A20" s="36" t="s">
        <v>37</v>
      </c>
      <c r="B20" s="28" t="s">
        <v>14</v>
      </c>
      <c r="C20" s="29">
        <v>410</v>
      </c>
      <c r="D20" s="30">
        <f t="shared" si="1"/>
        <v>2.5108702308775797E-2</v>
      </c>
    </row>
    <row r="21" spans="1:4" x14ac:dyDescent="0.2">
      <c r="A21" s="36" t="s">
        <v>38</v>
      </c>
      <c r="B21" s="28" t="s">
        <v>15</v>
      </c>
      <c r="C21" s="29">
        <v>132</v>
      </c>
      <c r="D21" s="30">
        <f t="shared" si="1"/>
        <v>8.0837773286790374E-3</v>
      </c>
    </row>
    <row r="22" spans="1:4" x14ac:dyDescent="0.2">
      <c r="A22" s="36" t="s">
        <v>39</v>
      </c>
      <c r="B22" s="28" t="s">
        <v>16</v>
      </c>
      <c r="C22" s="29">
        <v>430</v>
      </c>
      <c r="D22" s="30">
        <f t="shared" si="1"/>
        <v>2.633351705554535E-2</v>
      </c>
    </row>
    <row r="23" spans="1:4" x14ac:dyDescent="0.2">
      <c r="A23" s="36" t="s">
        <v>40</v>
      </c>
      <c r="B23" s="28" t="s">
        <v>17</v>
      </c>
      <c r="C23" s="29">
        <v>784</v>
      </c>
      <c r="D23" s="30">
        <f t="shared" si="1"/>
        <v>4.8012738073366402E-2</v>
      </c>
    </row>
    <row r="24" spans="1:4" x14ac:dyDescent="0.2">
      <c r="A24" s="36" t="s">
        <v>54</v>
      </c>
      <c r="B24" s="28" t="s">
        <v>18</v>
      </c>
      <c r="C24" s="29">
        <v>97</v>
      </c>
      <c r="D24" s="30">
        <f t="shared" si="1"/>
        <v>5.940351521832323E-3</v>
      </c>
    </row>
    <row r="25" spans="1:4" x14ac:dyDescent="0.2">
      <c r="A25" s="36" t="s">
        <v>41</v>
      </c>
      <c r="B25" s="28" t="s">
        <v>19</v>
      </c>
      <c r="C25" s="29">
        <v>636</v>
      </c>
      <c r="D25" s="30">
        <f t="shared" si="1"/>
        <v>3.8949108947271723E-2</v>
      </c>
    </row>
    <row r="26" spans="1:4" x14ac:dyDescent="0.2">
      <c r="A26" s="36" t="s">
        <v>42</v>
      </c>
      <c r="B26" s="28" t="s">
        <v>20</v>
      </c>
      <c r="C26" s="29">
        <v>31</v>
      </c>
      <c r="D26" s="30">
        <f t="shared" si="1"/>
        <v>1.8984628574928043E-3</v>
      </c>
    </row>
    <row r="27" spans="1:4" x14ac:dyDescent="0.2">
      <c r="A27" s="36" t="s">
        <v>43</v>
      </c>
      <c r="B27" s="28" t="s">
        <v>21</v>
      </c>
      <c r="C27" s="29">
        <v>503</v>
      </c>
      <c r="D27" s="30">
        <f t="shared" si="1"/>
        <v>3.0804090881254211E-2</v>
      </c>
    </row>
    <row r="28" spans="1:4" ht="13.5" thickBot="1" x14ac:dyDescent="0.25">
      <c r="A28" s="36" t="s">
        <v>44</v>
      </c>
      <c r="B28" s="31" t="s">
        <v>22</v>
      </c>
      <c r="C28" s="29">
        <v>555</v>
      </c>
      <c r="D28" s="32">
        <f t="shared" si="1"/>
        <v>3.3988609222855043E-2</v>
      </c>
    </row>
    <row r="29" spans="1:4" ht="13.5" thickBot="1" x14ac:dyDescent="0.25">
      <c r="A29" s="4"/>
      <c r="B29" s="4"/>
      <c r="C29" s="5"/>
      <c r="D29" s="6"/>
    </row>
    <row r="30" spans="1:4" x14ac:dyDescent="0.2">
      <c r="A30" s="38"/>
      <c r="B30" s="9" t="s">
        <v>23</v>
      </c>
      <c r="C30" s="10">
        <v>3799</v>
      </c>
      <c r="D30" s="11">
        <f t="shared" ref="D30:D36" si="2">C30/C$39</f>
        <v>0.23265356114887623</v>
      </c>
    </row>
    <row r="31" spans="1:4" x14ac:dyDescent="0.2">
      <c r="A31" s="36" t="s">
        <v>55</v>
      </c>
      <c r="B31" s="23" t="s">
        <v>24</v>
      </c>
      <c r="C31" s="24">
        <v>109</v>
      </c>
      <c r="D31" s="25">
        <f t="shared" si="2"/>
        <v>6.6752403698940536E-3</v>
      </c>
    </row>
    <row r="32" spans="1:4" x14ac:dyDescent="0.2">
      <c r="A32" s="36" t="s">
        <v>56</v>
      </c>
      <c r="B32" s="23" t="s">
        <v>25</v>
      </c>
      <c r="C32" s="24">
        <v>482</v>
      </c>
      <c r="D32" s="25">
        <f t="shared" si="2"/>
        <v>2.9518035397146182E-2</v>
      </c>
    </row>
    <row r="33" spans="1:4" x14ac:dyDescent="0.2">
      <c r="A33" s="36" t="s">
        <v>45</v>
      </c>
      <c r="B33" s="23" t="s">
        <v>26</v>
      </c>
      <c r="C33" s="24">
        <v>1505</v>
      </c>
      <c r="D33" s="25">
        <f t="shared" si="2"/>
        <v>9.2167309694408714E-2</v>
      </c>
    </row>
    <row r="34" spans="1:4" x14ac:dyDescent="0.2">
      <c r="A34" s="36" t="s">
        <v>57</v>
      </c>
      <c r="B34" s="23" t="s">
        <v>27</v>
      </c>
      <c r="C34" s="24">
        <v>210</v>
      </c>
      <c r="D34" s="25">
        <f t="shared" si="2"/>
        <v>1.2860554841080287E-2</v>
      </c>
    </row>
    <row r="35" spans="1:4" x14ac:dyDescent="0.2">
      <c r="A35" s="36" t="s">
        <v>58</v>
      </c>
      <c r="B35" s="23" t="s">
        <v>28</v>
      </c>
      <c r="C35" s="24">
        <v>1021</v>
      </c>
      <c r="D35" s="25">
        <f t="shared" si="2"/>
        <v>6.2526792822585581E-2</v>
      </c>
    </row>
    <row r="36" spans="1:4" ht="13.5" thickBot="1" x14ac:dyDescent="0.25">
      <c r="A36" s="36" t="s">
        <v>46</v>
      </c>
      <c r="B36" s="26" t="s">
        <v>29</v>
      </c>
      <c r="C36" s="24">
        <v>472</v>
      </c>
      <c r="D36" s="27">
        <f t="shared" si="2"/>
        <v>2.8905628023761405E-2</v>
      </c>
    </row>
    <row r="38" spans="1:4" ht="13.5" thickBot="1" x14ac:dyDescent="0.25"/>
    <row r="39" spans="1:4" ht="13.5" thickBot="1" x14ac:dyDescent="0.25">
      <c r="A39" s="39"/>
      <c r="B39" s="7" t="s">
        <v>30</v>
      </c>
      <c r="C39" s="8">
        <f>C30+C17+C6</f>
        <v>16329</v>
      </c>
    </row>
    <row r="42" spans="1:4" x14ac:dyDescent="0.2">
      <c r="A42" s="1"/>
      <c r="B42" s="1" t="s">
        <v>63</v>
      </c>
    </row>
  </sheetData>
  <mergeCells count="3">
    <mergeCell ref="B1:M1"/>
    <mergeCell ref="C4:C5"/>
    <mergeCell ref="D4:D5"/>
  </mergeCells>
  <pageMargins left="0.75" right="0.75" top="0.66" bottom="1" header="0.5" footer="0.5"/>
  <pageSetup paperSize="9" scale="75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Iscritti I anno II Grado 10-11</vt:lpstr>
      <vt:lpstr>Iscritti I anno II Grado 11-12</vt:lpstr>
      <vt:lpstr>Iscritti I anno II Grado 12-13</vt:lpstr>
    </vt:vector>
  </TitlesOfParts>
  <Company>EDS: UAF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pzsmsn</dc:creator>
  <cp:lastModifiedBy>Massimo Verde</cp:lastModifiedBy>
  <cp:lastPrinted>2010-09-22T08:44:04Z</cp:lastPrinted>
  <dcterms:created xsi:type="dcterms:W3CDTF">2010-09-15T12:24:48Z</dcterms:created>
  <dcterms:modified xsi:type="dcterms:W3CDTF">2012-09-10T21:11:12Z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